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320" windowWidth="34200" windowHeight="18940" tabRatio="500" activeTab="0"/>
  </bookViews>
  <sheets>
    <sheet name="Foglio 1" sheetId="1" r:id="rId1"/>
  </sheets>
  <definedNames>
    <definedName name="_xlnm.Print_Area" localSheetId="0">'Foglio 1'!$A$1:$O$43</definedName>
  </definedNames>
  <calcPr fullCalcOnLoad="1"/>
</workbook>
</file>

<file path=xl/sharedStrings.xml><?xml version="1.0" encoding="utf-8"?>
<sst xmlns="http://schemas.openxmlformats.org/spreadsheetml/2006/main" count="90" uniqueCount="70">
  <si>
    <t>PERSONALE A TEMPO INDETERMINATO IN SERVIZIO</t>
  </si>
  <si>
    <t>Parz. Dirigenti</t>
  </si>
  <si>
    <t>RICERCATORE</t>
  </si>
  <si>
    <t>Parz. Ricercatori</t>
  </si>
  <si>
    <t>TECNOLOGO</t>
  </si>
  <si>
    <t>Parz. Tecnologi</t>
  </si>
  <si>
    <t>DIRIGENTE I FASCIA</t>
  </si>
  <si>
    <t>Parz. Ruolo a esaurimento</t>
  </si>
  <si>
    <t>Parz. Personale dirigenziale</t>
  </si>
  <si>
    <t>Parz. Personale ruolo a esaurimento</t>
  </si>
  <si>
    <t>Parz. Personale tecnico-amministrativo</t>
  </si>
  <si>
    <t>C</t>
  </si>
  <si>
    <t>D</t>
  </si>
  <si>
    <t>E</t>
  </si>
  <si>
    <t>F</t>
  </si>
  <si>
    <t>G</t>
  </si>
  <si>
    <t>H</t>
  </si>
  <si>
    <t>L</t>
  </si>
  <si>
    <t>M</t>
  </si>
  <si>
    <t>PERSONALE A TEMPO DETERMINATO IN SERVIZIO</t>
  </si>
  <si>
    <t>LIV.</t>
  </si>
  <si>
    <t>PROFILI E QUALIFICHE</t>
  </si>
  <si>
    <t>DIRIGENTE II FASCIA</t>
  </si>
  <si>
    <t>I</t>
  </si>
  <si>
    <t>DIRIGENTE DI RICERCA</t>
  </si>
  <si>
    <t>GEOFISICO ORDINARIO</t>
  </si>
  <si>
    <t>II</t>
  </si>
  <si>
    <t>PRIMO RICERCATORE</t>
  </si>
  <si>
    <t>GEOFISICO ASSOCIATO</t>
  </si>
  <si>
    <t>III</t>
  </si>
  <si>
    <t>RICERCATORE GEOFISICO</t>
  </si>
  <si>
    <t>DIRIGENTE TECNOLOGO</t>
  </si>
  <si>
    <t>PRIMO TECNOLOGO</t>
  </si>
  <si>
    <t>ELEVATA PROFESSIONALITA'</t>
  </si>
  <si>
    <t>IV</t>
  </si>
  <si>
    <t>COLLABORATORE TECNICO E.R.</t>
  </si>
  <si>
    <t>V</t>
  </si>
  <si>
    <t>VI</t>
  </si>
  <si>
    <t>Parz. Collaboratori tecnici E.R.</t>
  </si>
  <si>
    <t>OPERATORE TECNICO</t>
  </si>
  <si>
    <t>VII</t>
  </si>
  <si>
    <t>VIII</t>
  </si>
  <si>
    <t>Parz. Operatori tecnici</t>
  </si>
  <si>
    <t>FUNZIONARIO DI AMMINISTRAZIONE</t>
  </si>
  <si>
    <t>Parz. Funzionari di amministrazione</t>
  </si>
  <si>
    <t>COLLABORATORE DI AMMINISTRAZIONE</t>
  </si>
  <si>
    <t>Parz. Collaboratori di amministrazione</t>
  </si>
  <si>
    <t>OPERATORE DI AMMINISTRAZIONE</t>
  </si>
  <si>
    <t>Parz. Operatori di amministrazione</t>
  </si>
  <si>
    <t>TOTALE GENERALE</t>
  </si>
  <si>
    <t>Parz. Personale Ricercatore e Tecnologo</t>
  </si>
  <si>
    <t>DOTAZIONE ORGANICA ex art. 2, comma 1, D.L. 6/7/2012, n. 95, convertito in L. 7/8/2012, n. 135 e DPCM 22/1/2013 pubblicato in G.U. n. 87 del 13/4/2013</t>
  </si>
  <si>
    <t>A</t>
  </si>
  <si>
    <t>B</t>
  </si>
  <si>
    <t>STABILIZZANDI</t>
  </si>
  <si>
    <t>NEO STABILIZZANDI</t>
  </si>
  <si>
    <t>ALTRI</t>
  </si>
  <si>
    <t>DOTAZIONE ORGANICA ex art. 24, comma 2, D.L. 12/9/2013, n. 104, convertito in L. 8/11/2013, n. 128 e DM n. 300 del 05/05/2014</t>
  </si>
  <si>
    <t>POSTI DESTINATI AL PIANO ASSUNZIONALE STRAORDINARIO</t>
  </si>
  <si>
    <t>N</t>
  </si>
  <si>
    <t>O</t>
  </si>
  <si>
    <t>ASSIMILATI</t>
  </si>
  <si>
    <t>RISERVISTI</t>
  </si>
  <si>
    <t>J</t>
  </si>
  <si>
    <t>K</t>
  </si>
  <si>
    <t>DIFFERENZE (D - C)</t>
  </si>
  <si>
    <t>VACANZE ORGANICHE (D - F)</t>
  </si>
  <si>
    <t>VACANZE ORGANICHE EFFETTIVE          (G - H)</t>
  </si>
  <si>
    <t>PERSONALE A TEMPO DETERMINATO IN SERVIZIO   (J + K + L + M)</t>
  </si>
  <si>
    <t>TOTALE PERSONALE IN SERVIZIO (F + N)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</si>
</sst>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_-;\-* #,##0_-;_-* &quot;-&quot;??_-;_-@_-"/>
    <numFmt numFmtId="179" formatCode="_-* #,##0.0_-;\-* #,##0.0_-;_-* &quot;-&quot;??_-;_-@_-"/>
  </numFmts>
  <fonts count="3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2"/>
    </font>
    <font>
      <u val="single"/>
      <sz val="11.25"/>
      <color indexed="12"/>
      <name val="Geneva"/>
      <family val="0"/>
    </font>
    <font>
      <u val="single"/>
      <sz val="11.25"/>
      <color indexed="61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6" fillId="2" borderId="1" applyNumberFormat="0" applyAlignment="0" applyProtection="0"/>
    <xf numFmtId="0" fontId="27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3" applyNumberFormat="0" applyAlignment="0" applyProtection="0"/>
    <xf numFmtId="0" fontId="29" fillId="19" borderId="1" applyNumberFormat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4" applyNumberFormat="0" applyFont="0" applyAlignment="0" applyProtection="0"/>
    <xf numFmtId="0" fontId="32" fillId="2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1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2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0" fillId="0" borderId="10" xfId="62" applyFont="1" applyBorder="1" applyAlignment="1">
      <alignment/>
    </xf>
    <xf numFmtId="171" fontId="0" fillId="0" borderId="0" xfId="62" applyFont="1" applyAlignment="1">
      <alignment/>
    </xf>
    <xf numFmtId="171" fontId="0" fillId="0" borderId="11" xfId="62" applyFont="1" applyBorder="1" applyAlignment="1">
      <alignment/>
    </xf>
    <xf numFmtId="178" fontId="0" fillId="0" borderId="11" xfId="62" applyNumberFormat="1" applyFont="1" applyBorder="1" applyAlignment="1">
      <alignment/>
    </xf>
    <xf numFmtId="178" fontId="0" fillId="0" borderId="0" xfId="62" applyNumberFormat="1" applyFont="1" applyBorder="1" applyAlignment="1">
      <alignment/>
    </xf>
    <xf numFmtId="178" fontId="0" fillId="7" borderId="11" xfId="62" applyNumberFormat="1" applyFont="1" applyFill="1" applyBorder="1" applyAlignment="1">
      <alignment/>
    </xf>
    <xf numFmtId="178" fontId="0" fillId="7" borderId="0" xfId="62" applyNumberFormat="1" applyFont="1" applyFill="1" applyBorder="1" applyAlignment="1">
      <alignment/>
    </xf>
    <xf numFmtId="171" fontId="1" fillId="0" borderId="0" xfId="62" applyFont="1" applyAlignment="1">
      <alignment/>
    </xf>
    <xf numFmtId="178" fontId="0" fillId="0" borderId="11" xfId="62" applyNumberFormat="1" applyFont="1" applyBorder="1" applyAlignment="1">
      <alignment/>
    </xf>
    <xf numFmtId="169" fontId="0" fillId="0" borderId="11" xfId="45" applyFont="1" applyBorder="1" applyAlignment="1">
      <alignment/>
    </xf>
    <xf numFmtId="178" fontId="0" fillId="0" borderId="11" xfId="62" applyNumberFormat="1" applyFont="1" applyFill="1" applyBorder="1" applyAlignment="1">
      <alignment/>
    </xf>
    <xf numFmtId="178" fontId="3" fillId="0" borderId="12" xfId="62" applyNumberFormat="1" applyFont="1" applyBorder="1" applyAlignment="1">
      <alignment/>
    </xf>
    <xf numFmtId="171" fontId="3" fillId="0" borderId="0" xfId="62" applyFont="1" applyAlignment="1">
      <alignment/>
    </xf>
    <xf numFmtId="178" fontId="0" fillId="0" borderId="10" xfId="62" applyNumberFormat="1" applyFon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0" xfId="0" applyNumberFormat="1" applyAlignment="1">
      <alignment/>
    </xf>
    <xf numFmtId="171" fontId="0" fillId="0" borderId="0" xfId="62" applyFont="1" applyAlignment="1">
      <alignment horizontal="center" vertical="top"/>
    </xf>
    <xf numFmtId="171" fontId="0" fillId="0" borderId="12" xfId="62" applyFont="1" applyBorder="1" applyAlignment="1">
      <alignment horizontal="center" vertical="top" wrapText="1"/>
    </xf>
    <xf numFmtId="178" fontId="0" fillId="0" borderId="12" xfId="62" applyNumberFormat="1" applyFont="1" applyBorder="1" applyAlignment="1">
      <alignment horizontal="center" vertical="top" wrapText="1"/>
    </xf>
    <xf numFmtId="178" fontId="0" fillId="0" borderId="0" xfId="62" applyNumberFormat="1" applyFont="1" applyAlignment="1">
      <alignment/>
    </xf>
    <xf numFmtId="171" fontId="0" fillId="0" borderId="12" xfId="62" applyFont="1" applyBorder="1" applyAlignment="1">
      <alignment horizontal="center" vertical="top"/>
    </xf>
    <xf numFmtId="0" fontId="0" fillId="0" borderId="0" xfId="0" applyAlignment="1">
      <alignment horizontal="center"/>
    </xf>
    <xf numFmtId="178" fontId="0" fillId="24" borderId="11" xfId="62" applyNumberFormat="1" applyFont="1" applyFill="1" applyBorder="1" applyAlignment="1">
      <alignment/>
    </xf>
    <xf numFmtId="178" fontId="0" fillId="24" borderId="0" xfId="62" applyNumberFormat="1" applyFont="1" applyFill="1" applyBorder="1" applyAlignment="1">
      <alignment/>
    </xf>
    <xf numFmtId="178" fontId="0" fillId="24" borderId="13" xfId="62" applyNumberFormat="1" applyFont="1" applyFill="1" applyBorder="1" applyAlignment="1">
      <alignment/>
    </xf>
    <xf numFmtId="0" fontId="0" fillId="0" borderId="14" xfId="0" applyBorder="1" applyAlignment="1">
      <alignment horizontal="center" vertical="top" wrapText="1"/>
    </xf>
    <xf numFmtId="178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2" xfId="62" applyNumberFormat="1" applyFont="1" applyBorder="1" applyAlignment="1">
      <alignment horizontal="center"/>
    </xf>
    <xf numFmtId="171" fontId="3" fillId="0" borderId="12" xfId="62" applyFont="1" applyBorder="1" applyAlignment="1">
      <alignment/>
    </xf>
    <xf numFmtId="169" fontId="2" fillId="7" borderId="11" xfId="45" applyFont="1" applyFill="1" applyBorder="1" applyAlignment="1">
      <alignment horizontal="left"/>
    </xf>
    <xf numFmtId="169" fontId="2" fillId="24" borderId="11" xfId="45" applyFont="1" applyFill="1" applyBorder="1" applyAlignment="1">
      <alignment horizontal="left"/>
    </xf>
    <xf numFmtId="169" fontId="0" fillId="0" borderId="11" xfId="45" applyFont="1" applyFill="1" applyBorder="1" applyAlignment="1">
      <alignment horizontal="left"/>
    </xf>
    <xf numFmtId="169" fontId="2" fillId="7" borderId="11" xfId="45" applyFont="1" applyFill="1" applyBorder="1" applyAlignment="1">
      <alignment/>
    </xf>
    <xf numFmtId="169" fontId="2" fillId="24" borderId="11" xfId="45" applyFont="1" applyFill="1" applyBorder="1" applyAlignment="1">
      <alignment/>
    </xf>
    <xf numFmtId="171" fontId="0" fillId="0" borderId="11" xfId="62" applyFont="1" applyBorder="1" applyAlignment="1">
      <alignment horizontal="left"/>
    </xf>
    <xf numFmtId="0" fontId="2" fillId="7" borderId="11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178" fontId="0" fillId="0" borderId="11" xfId="62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171" fontId="0" fillId="0" borderId="13" xfId="62" applyFont="1" applyBorder="1" applyAlignment="1">
      <alignment horizontal="center" vertical="top" wrapText="1"/>
    </xf>
    <xf numFmtId="178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178" fontId="0" fillId="7" borderId="16" xfId="62" applyNumberFormat="1" applyFont="1" applyFill="1" applyBorder="1" applyAlignment="1">
      <alignment/>
    </xf>
    <xf numFmtId="178" fontId="0" fillId="24" borderId="16" xfId="62" applyNumberFormat="1" applyFont="1" applyFill="1" applyBorder="1" applyAlignment="1">
      <alignment/>
    </xf>
    <xf numFmtId="178" fontId="0" fillId="24" borderId="17" xfId="62" applyNumberFormat="1" applyFont="1" applyFill="1" applyBorder="1" applyAlignment="1">
      <alignment/>
    </xf>
    <xf numFmtId="178" fontId="3" fillId="0" borderId="14" xfId="62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0" fillId="0" borderId="11" xfId="0" applyNumberFormat="1" applyFont="1" applyFill="1" applyBorder="1" applyAlignment="1">
      <alignment/>
    </xf>
    <xf numFmtId="17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125" zoomScaleNormal="125" workbookViewId="0" topLeftCell="A1">
      <selection activeCell="G48" sqref="G48"/>
    </sheetView>
  </sheetViews>
  <sheetFormatPr defaultColWidth="11.50390625" defaultRowHeight="12"/>
  <cols>
    <col min="1" max="1" width="6.125" style="0" bestFit="1" customWidth="1"/>
    <col min="2" max="2" width="31.875" style="0" bestFit="1" customWidth="1"/>
    <col min="3" max="3" width="25.625" style="0" bestFit="1" customWidth="1"/>
    <col min="4" max="4" width="24.375" style="0" bestFit="1" customWidth="1"/>
    <col min="5" max="5" width="10.375" style="16" customWidth="1"/>
    <col min="6" max="6" width="13.125" style="0" bestFit="1" customWidth="1"/>
    <col min="7" max="7" width="9.875" style="0" customWidth="1"/>
    <col min="8" max="8" width="13.125" style="0" bestFit="1" customWidth="1"/>
    <col min="9" max="9" width="9.625" style="0" bestFit="1" customWidth="1"/>
    <col min="10" max="10" width="12.625" style="0" customWidth="1"/>
    <col min="11" max="11" width="12.125" style="0" customWidth="1"/>
    <col min="12" max="12" width="10.00390625" style="0" bestFit="1" customWidth="1"/>
    <col min="13" max="13" width="6.125" style="0" bestFit="1" customWidth="1"/>
    <col min="14" max="14" width="11.875" style="20" customWidth="1"/>
    <col min="15" max="15" width="10.00390625" style="16" bestFit="1" customWidth="1"/>
  </cols>
  <sheetData>
    <row r="1" spans="1:15" s="22" customFormat="1" ht="12.75">
      <c r="A1" s="41" t="s">
        <v>52</v>
      </c>
      <c r="B1" s="53" t="s">
        <v>53</v>
      </c>
      <c r="C1" s="42" t="s">
        <v>11</v>
      </c>
      <c r="D1" s="42" t="s">
        <v>12</v>
      </c>
      <c r="E1" s="44" t="s">
        <v>13</v>
      </c>
      <c r="F1" s="42" t="s">
        <v>14</v>
      </c>
      <c r="G1" s="42" t="s">
        <v>15</v>
      </c>
      <c r="H1" s="42" t="s">
        <v>16</v>
      </c>
      <c r="I1" s="42" t="s">
        <v>23</v>
      </c>
      <c r="J1" s="28" t="s">
        <v>63</v>
      </c>
      <c r="K1" s="28" t="s">
        <v>64</v>
      </c>
      <c r="L1" s="28" t="s">
        <v>17</v>
      </c>
      <c r="M1" s="30" t="s">
        <v>18</v>
      </c>
      <c r="N1" s="29" t="s">
        <v>59</v>
      </c>
      <c r="O1" s="28" t="s">
        <v>60</v>
      </c>
    </row>
    <row r="2" spans="1:15" ht="12.75">
      <c r="A2" s="45"/>
      <c r="B2" s="45"/>
      <c r="C2" s="45"/>
      <c r="D2" s="45"/>
      <c r="E2" s="46"/>
      <c r="F2" s="45"/>
      <c r="G2" s="45"/>
      <c r="H2" s="45"/>
      <c r="I2" s="45"/>
      <c r="J2" s="54" t="s">
        <v>19</v>
      </c>
      <c r="K2" s="55"/>
      <c r="L2" s="55"/>
      <c r="M2" s="55"/>
      <c r="N2" s="56"/>
      <c r="O2" s="46"/>
    </row>
    <row r="3" spans="1:15" s="17" customFormat="1" ht="78">
      <c r="A3" s="21" t="s">
        <v>20</v>
      </c>
      <c r="B3" s="26" t="s">
        <v>21</v>
      </c>
      <c r="C3" s="18" t="s">
        <v>51</v>
      </c>
      <c r="D3" s="18" t="s">
        <v>57</v>
      </c>
      <c r="E3" s="19" t="s">
        <v>65</v>
      </c>
      <c r="F3" s="18" t="s">
        <v>0</v>
      </c>
      <c r="G3" s="43" t="s">
        <v>66</v>
      </c>
      <c r="H3" s="18" t="s">
        <v>58</v>
      </c>
      <c r="I3" s="18" t="s">
        <v>67</v>
      </c>
      <c r="J3" s="18" t="s">
        <v>54</v>
      </c>
      <c r="K3" s="18" t="s">
        <v>55</v>
      </c>
      <c r="L3" s="18" t="s">
        <v>61</v>
      </c>
      <c r="M3" s="18" t="s">
        <v>56</v>
      </c>
      <c r="N3" s="19" t="s">
        <v>68</v>
      </c>
      <c r="O3" s="19" t="s">
        <v>69</v>
      </c>
    </row>
    <row r="4" spans="1:15" s="2" customFormat="1" ht="12.75">
      <c r="A4" s="1">
        <v>0</v>
      </c>
      <c r="B4" s="1" t="s">
        <v>6</v>
      </c>
      <c r="C4" s="5">
        <v>0</v>
      </c>
      <c r="D4" s="14">
        <v>0</v>
      </c>
      <c r="E4" s="5">
        <f>SUM(D4-C4)</f>
        <v>0</v>
      </c>
      <c r="F4" s="14">
        <v>0</v>
      </c>
      <c r="G4" s="4">
        <f>SUM(D4-F4)</f>
        <v>0</v>
      </c>
      <c r="H4" s="14">
        <v>0</v>
      </c>
      <c r="I4" s="4">
        <f>SUM(G4-H4)</f>
        <v>0</v>
      </c>
      <c r="J4" s="14">
        <v>0</v>
      </c>
      <c r="K4" s="14">
        <v>0</v>
      </c>
      <c r="L4" s="5">
        <v>0</v>
      </c>
      <c r="M4" s="14">
        <v>0</v>
      </c>
      <c r="N4" s="5">
        <f>SUM(J4:M4)</f>
        <v>0</v>
      </c>
      <c r="O4" s="14">
        <f>SUM(F4+N4)</f>
        <v>0</v>
      </c>
    </row>
    <row r="5" spans="1:15" s="2" customFormat="1" ht="12.75">
      <c r="A5" s="3">
        <v>0</v>
      </c>
      <c r="B5" s="3" t="s">
        <v>22</v>
      </c>
      <c r="C5" s="5">
        <v>2</v>
      </c>
      <c r="D5" s="4">
        <v>2</v>
      </c>
      <c r="E5" s="5">
        <f>SUM(D5-C5)</f>
        <v>0</v>
      </c>
      <c r="F5" s="4">
        <v>2</v>
      </c>
      <c r="G5" s="4">
        <f>SUM(D5-F5)</f>
        <v>0</v>
      </c>
      <c r="H5" s="4">
        <v>0</v>
      </c>
      <c r="I5" s="4">
        <f>SUM(G5-H5)</f>
        <v>0</v>
      </c>
      <c r="J5" s="4">
        <v>0</v>
      </c>
      <c r="K5" s="4">
        <v>0</v>
      </c>
      <c r="L5" s="5">
        <v>0</v>
      </c>
      <c r="M5" s="4">
        <v>0</v>
      </c>
      <c r="N5" s="5">
        <f>SUM(J5:M5)</f>
        <v>0</v>
      </c>
      <c r="O5" s="4">
        <f>SUM(F5+N5)</f>
        <v>2</v>
      </c>
    </row>
    <row r="6" spans="1:15" s="8" customFormat="1" ht="12.75">
      <c r="A6" s="6"/>
      <c r="B6" s="32" t="s">
        <v>1</v>
      </c>
      <c r="C6" s="7">
        <f>SUM(C4:C5)</f>
        <v>2</v>
      </c>
      <c r="D6" s="6">
        <f>SUM(D4:D5)</f>
        <v>2</v>
      </c>
      <c r="E6" s="7">
        <f>SUM(E4:E5)</f>
        <v>0</v>
      </c>
      <c r="F6" s="6">
        <f>SUM(F4:F5)</f>
        <v>2</v>
      </c>
      <c r="G6" s="6">
        <f>SUM(G4:G5)</f>
        <v>0</v>
      </c>
      <c r="H6" s="6">
        <f aca="true" t="shared" si="0" ref="H6:N6">SUM(H4:H5)</f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47">
        <f>SUM(L4:L5)</f>
        <v>0</v>
      </c>
      <c r="M6" s="6">
        <f t="shared" si="0"/>
        <v>0</v>
      </c>
      <c r="N6" s="6">
        <f t="shared" si="0"/>
        <v>0</v>
      </c>
      <c r="O6" s="6">
        <f>SUM(O4:O5)</f>
        <v>2</v>
      </c>
    </row>
    <row r="7" spans="1:15" s="8" customFormat="1" ht="12.75">
      <c r="A7" s="23"/>
      <c r="B7" s="33" t="s">
        <v>8</v>
      </c>
      <c r="C7" s="24">
        <f>SUM(C6)</f>
        <v>2</v>
      </c>
      <c r="D7" s="23">
        <f>SUM(D6)</f>
        <v>2</v>
      </c>
      <c r="E7" s="24">
        <f>SUM(E6)</f>
        <v>0</v>
      </c>
      <c r="F7" s="23">
        <f>SUM(F6)</f>
        <v>2</v>
      </c>
      <c r="G7" s="23">
        <f>SUM(G6)</f>
        <v>0</v>
      </c>
      <c r="H7" s="23">
        <f aca="true" t="shared" si="1" ref="H7:N7">SUM(H6)</f>
        <v>0</v>
      </c>
      <c r="I7" s="23">
        <f t="shared" si="1"/>
        <v>0</v>
      </c>
      <c r="J7" s="23">
        <f t="shared" si="1"/>
        <v>0</v>
      </c>
      <c r="K7" s="23">
        <f t="shared" si="1"/>
        <v>0</v>
      </c>
      <c r="L7" s="48">
        <f>SUM(L6)</f>
        <v>0</v>
      </c>
      <c r="M7" s="23">
        <f t="shared" si="1"/>
        <v>0</v>
      </c>
      <c r="N7" s="23">
        <f t="shared" si="1"/>
        <v>0</v>
      </c>
      <c r="O7" s="23">
        <f>SUM(O6)</f>
        <v>2</v>
      </c>
    </row>
    <row r="8" spans="1:15" ht="12.75">
      <c r="A8" s="9" t="s">
        <v>23</v>
      </c>
      <c r="B8" s="34" t="s">
        <v>24</v>
      </c>
      <c r="C8" s="27">
        <v>46</v>
      </c>
      <c r="D8" s="15">
        <v>40</v>
      </c>
      <c r="E8" s="5">
        <f>SUM(D8-C8)</f>
        <v>-6</v>
      </c>
      <c r="F8" s="15">
        <v>37</v>
      </c>
      <c r="G8" s="4">
        <f>SUM(D8-F8)</f>
        <v>3</v>
      </c>
      <c r="H8" s="4">
        <v>0</v>
      </c>
      <c r="I8" s="4">
        <f>SUM(G8-H8)</f>
        <v>3</v>
      </c>
      <c r="J8" s="4">
        <v>0</v>
      </c>
      <c r="K8" s="4">
        <v>0</v>
      </c>
      <c r="L8" s="5">
        <v>0</v>
      </c>
      <c r="M8" s="4">
        <v>0</v>
      </c>
      <c r="N8" s="5">
        <f>SUM(J8:M8)</f>
        <v>0</v>
      </c>
      <c r="O8" s="4">
        <f>SUM(F8+N8)</f>
        <v>37</v>
      </c>
    </row>
    <row r="9" spans="1:15" ht="12.75">
      <c r="A9" s="9" t="s">
        <v>26</v>
      </c>
      <c r="B9" s="34" t="s">
        <v>27</v>
      </c>
      <c r="C9" s="27">
        <v>80</v>
      </c>
      <c r="D9" s="15">
        <v>79</v>
      </c>
      <c r="E9" s="5">
        <f>SUM(D9-C9)</f>
        <v>-1</v>
      </c>
      <c r="F9" s="15">
        <v>75</v>
      </c>
      <c r="G9" s="4">
        <f>SUM(D9-F9)</f>
        <v>4</v>
      </c>
      <c r="H9" s="4">
        <v>0</v>
      </c>
      <c r="I9" s="4">
        <f>SUM(G9-H9)</f>
        <v>4</v>
      </c>
      <c r="J9" s="4">
        <v>0</v>
      </c>
      <c r="K9" s="4">
        <v>0</v>
      </c>
      <c r="L9" s="5">
        <v>0</v>
      </c>
      <c r="M9" s="4">
        <v>0</v>
      </c>
      <c r="N9" s="5">
        <f>SUM(J9:M9)</f>
        <v>0</v>
      </c>
      <c r="O9" s="4">
        <f>SUM(F9+N9)</f>
        <v>75</v>
      </c>
    </row>
    <row r="10" spans="1:15" ht="12.75">
      <c r="A10" s="9" t="s">
        <v>29</v>
      </c>
      <c r="B10" s="34" t="s">
        <v>2</v>
      </c>
      <c r="C10" s="27">
        <v>87</v>
      </c>
      <c r="D10" s="15">
        <v>176</v>
      </c>
      <c r="E10" s="5">
        <f>SUM(D10-C10)</f>
        <v>89</v>
      </c>
      <c r="F10" s="15">
        <v>122</v>
      </c>
      <c r="G10" s="4">
        <f>SUM(D10-F10)</f>
        <v>54</v>
      </c>
      <c r="H10" s="4">
        <v>52</v>
      </c>
      <c r="I10" s="4">
        <f>SUM(G10-H10)</f>
        <v>2</v>
      </c>
      <c r="J10" s="4">
        <v>45</v>
      </c>
      <c r="K10" s="4">
        <v>13</v>
      </c>
      <c r="L10" s="5">
        <v>32</v>
      </c>
      <c r="M10" s="4">
        <v>4</v>
      </c>
      <c r="N10" s="5">
        <f>SUM(J10:M10)</f>
        <v>94</v>
      </c>
      <c r="O10" s="4">
        <f>SUM(F10+N10)</f>
        <v>216</v>
      </c>
    </row>
    <row r="11" spans="1:15" ht="12.75">
      <c r="A11" s="6"/>
      <c r="B11" s="32" t="s">
        <v>3</v>
      </c>
      <c r="C11" s="7">
        <f aca="true" t="shared" si="2" ref="C11:O11">SUM(C8:C10)</f>
        <v>213</v>
      </c>
      <c r="D11" s="6">
        <f t="shared" si="2"/>
        <v>295</v>
      </c>
      <c r="E11" s="7">
        <f t="shared" si="2"/>
        <v>82</v>
      </c>
      <c r="F11" s="6">
        <f t="shared" si="2"/>
        <v>234</v>
      </c>
      <c r="G11" s="6">
        <f t="shared" si="2"/>
        <v>61</v>
      </c>
      <c r="H11" s="6">
        <f t="shared" si="2"/>
        <v>52</v>
      </c>
      <c r="I11" s="6">
        <f t="shared" si="2"/>
        <v>9</v>
      </c>
      <c r="J11" s="6">
        <f t="shared" si="2"/>
        <v>45</v>
      </c>
      <c r="K11" s="6">
        <f>SUM(K8:K10)</f>
        <v>13</v>
      </c>
      <c r="L11" s="47">
        <f>SUM(L8:L10)</f>
        <v>32</v>
      </c>
      <c r="M11" s="6">
        <f t="shared" si="2"/>
        <v>4</v>
      </c>
      <c r="N11" s="6">
        <f t="shared" si="2"/>
        <v>94</v>
      </c>
      <c r="O11" s="6">
        <f t="shared" si="2"/>
        <v>328</v>
      </c>
    </row>
    <row r="12" spans="1:15" ht="12.75">
      <c r="A12" s="10" t="s">
        <v>23</v>
      </c>
      <c r="B12" s="34" t="s">
        <v>31</v>
      </c>
      <c r="C12" s="27">
        <v>13</v>
      </c>
      <c r="D12" s="15">
        <v>12</v>
      </c>
      <c r="E12" s="5">
        <f>SUM(D12-C12)</f>
        <v>-1</v>
      </c>
      <c r="F12" s="15">
        <v>11</v>
      </c>
      <c r="G12" s="4">
        <f>SUM(D12-F12)</f>
        <v>1</v>
      </c>
      <c r="H12" s="4">
        <v>0</v>
      </c>
      <c r="I12" s="4">
        <f>SUM(G12-H12)</f>
        <v>1</v>
      </c>
      <c r="J12" s="4">
        <v>0</v>
      </c>
      <c r="K12" s="4">
        <v>0</v>
      </c>
      <c r="L12" s="5">
        <v>0</v>
      </c>
      <c r="M12" s="4">
        <v>0</v>
      </c>
      <c r="N12" s="5">
        <f>SUM(J12:M12)</f>
        <v>0</v>
      </c>
      <c r="O12" s="4">
        <f>SUM(F12+N12)</f>
        <v>11</v>
      </c>
    </row>
    <row r="13" spans="1:15" ht="12.75">
      <c r="A13" s="9" t="s">
        <v>29</v>
      </c>
      <c r="B13" s="34" t="s">
        <v>32</v>
      </c>
      <c r="C13" s="27">
        <v>29</v>
      </c>
      <c r="D13" s="15">
        <v>29</v>
      </c>
      <c r="E13" s="5">
        <f>SUM(D13-C13)</f>
        <v>0</v>
      </c>
      <c r="F13" s="15">
        <v>28</v>
      </c>
      <c r="G13" s="4">
        <f>SUM(D13-F13)</f>
        <v>1</v>
      </c>
      <c r="H13" s="4">
        <v>1</v>
      </c>
      <c r="I13" s="4">
        <f>SUM(G13-H13)</f>
        <v>0</v>
      </c>
      <c r="J13" s="4">
        <v>2</v>
      </c>
      <c r="K13" s="4">
        <v>0</v>
      </c>
      <c r="L13" s="5">
        <v>0</v>
      </c>
      <c r="M13" s="4">
        <v>0</v>
      </c>
      <c r="N13" s="5">
        <f>SUM(J13:M13)</f>
        <v>2</v>
      </c>
      <c r="O13" s="4">
        <f>SUM(F13+N13)</f>
        <v>30</v>
      </c>
    </row>
    <row r="14" spans="1:15" ht="12.75">
      <c r="A14" s="9" t="s">
        <v>29</v>
      </c>
      <c r="B14" s="34" t="s">
        <v>4</v>
      </c>
      <c r="C14" s="27">
        <v>57</v>
      </c>
      <c r="D14" s="15">
        <v>100</v>
      </c>
      <c r="E14" s="5">
        <f>SUM(D14-C14)</f>
        <v>43</v>
      </c>
      <c r="F14" s="15">
        <v>77</v>
      </c>
      <c r="G14" s="4">
        <f>SUM(D14-F14)</f>
        <v>23</v>
      </c>
      <c r="H14" s="4">
        <v>22</v>
      </c>
      <c r="I14" s="4">
        <f>SUM(G14-H14)</f>
        <v>1</v>
      </c>
      <c r="J14" s="4">
        <v>29</v>
      </c>
      <c r="K14" s="4">
        <v>7</v>
      </c>
      <c r="L14" s="5">
        <v>10</v>
      </c>
      <c r="M14" s="4">
        <v>4</v>
      </c>
      <c r="N14" s="5">
        <f>SUM(J14:M14)</f>
        <v>50</v>
      </c>
      <c r="O14" s="4">
        <f>SUM(F14+N14)</f>
        <v>127</v>
      </c>
    </row>
    <row r="15" spans="1:15" ht="12.75">
      <c r="A15" s="6"/>
      <c r="B15" s="35" t="s">
        <v>5</v>
      </c>
      <c r="C15" s="7">
        <f>SUM(C12:C14)</f>
        <v>99</v>
      </c>
      <c r="D15" s="6">
        <f>SUM(D12:D14)</f>
        <v>141</v>
      </c>
      <c r="E15" s="7">
        <f>SUM(E12:E14)</f>
        <v>42</v>
      </c>
      <c r="F15" s="6">
        <f>SUM(F12:F14)</f>
        <v>116</v>
      </c>
      <c r="G15" s="6">
        <f>SUM(G12:G14)</f>
        <v>25</v>
      </c>
      <c r="H15" s="6">
        <f aca="true" t="shared" si="3" ref="H15:O15">SUM(H12:H14)</f>
        <v>23</v>
      </c>
      <c r="I15" s="6">
        <f t="shared" si="3"/>
        <v>2</v>
      </c>
      <c r="J15" s="6">
        <f t="shared" si="3"/>
        <v>31</v>
      </c>
      <c r="K15" s="6">
        <f t="shared" si="3"/>
        <v>7</v>
      </c>
      <c r="L15" s="47">
        <f>SUM(L12:L14)</f>
        <v>10</v>
      </c>
      <c r="M15" s="6">
        <f t="shared" si="3"/>
        <v>4</v>
      </c>
      <c r="N15" s="6">
        <f t="shared" si="3"/>
        <v>52</v>
      </c>
      <c r="O15" s="6">
        <f t="shared" si="3"/>
        <v>168</v>
      </c>
    </row>
    <row r="16" spans="1:15" ht="12.75">
      <c r="A16" s="23"/>
      <c r="B16" s="36" t="s">
        <v>50</v>
      </c>
      <c r="C16" s="24">
        <f>SUM(C15,C11)</f>
        <v>312</v>
      </c>
      <c r="D16" s="23">
        <f>SUM(D15,D11)</f>
        <v>436</v>
      </c>
      <c r="E16" s="24">
        <f>SUM(E15,E11)</f>
        <v>124</v>
      </c>
      <c r="F16" s="23">
        <f>SUM(F15,F11)</f>
        <v>350</v>
      </c>
      <c r="G16" s="23">
        <f>SUM(G15,G11)</f>
        <v>86</v>
      </c>
      <c r="H16" s="23">
        <f aca="true" t="shared" si="4" ref="H16:O16">SUM(H15,H11)</f>
        <v>75</v>
      </c>
      <c r="I16" s="23">
        <f t="shared" si="4"/>
        <v>11</v>
      </c>
      <c r="J16" s="23">
        <f t="shared" si="4"/>
        <v>76</v>
      </c>
      <c r="K16" s="23">
        <f>SUM(K15,K11)</f>
        <v>20</v>
      </c>
      <c r="L16" s="48">
        <f>SUM(L15,L11)</f>
        <v>42</v>
      </c>
      <c r="M16" s="23">
        <f t="shared" si="4"/>
        <v>8</v>
      </c>
      <c r="N16" s="23">
        <f t="shared" si="4"/>
        <v>146</v>
      </c>
      <c r="O16" s="23">
        <f t="shared" si="4"/>
        <v>496</v>
      </c>
    </row>
    <row r="17" spans="1:15" ht="12.75">
      <c r="A17" s="9">
        <v>0</v>
      </c>
      <c r="B17" s="34" t="s">
        <v>25</v>
      </c>
      <c r="C17" s="27">
        <v>0</v>
      </c>
      <c r="D17" s="52">
        <v>1</v>
      </c>
      <c r="E17" s="5">
        <f>SUM(D17-C17)</f>
        <v>1</v>
      </c>
      <c r="F17" s="15">
        <v>0</v>
      </c>
      <c r="G17" s="4">
        <f>SUM(D17-F17)</f>
        <v>1</v>
      </c>
      <c r="H17" s="4">
        <v>0</v>
      </c>
      <c r="I17" s="4">
        <f>SUM(G17-H17)</f>
        <v>1</v>
      </c>
      <c r="J17" s="4">
        <v>0</v>
      </c>
      <c r="K17" s="4">
        <v>0</v>
      </c>
      <c r="L17" s="5">
        <v>0</v>
      </c>
      <c r="M17" s="4">
        <v>0</v>
      </c>
      <c r="N17" s="5">
        <f>SUM(J17:M17)</f>
        <v>0</v>
      </c>
      <c r="O17" s="4">
        <f>SUM(F17+N17)</f>
        <v>0</v>
      </c>
    </row>
    <row r="18" spans="1:15" ht="12.75">
      <c r="A18" s="9">
        <v>0</v>
      </c>
      <c r="B18" s="34" t="s">
        <v>28</v>
      </c>
      <c r="C18" s="27">
        <v>0</v>
      </c>
      <c r="D18" s="15">
        <v>1</v>
      </c>
      <c r="E18" s="5">
        <f>SUM(D18-C18)</f>
        <v>1</v>
      </c>
      <c r="F18" s="15">
        <v>1</v>
      </c>
      <c r="G18" s="4">
        <f>SUM(D18-F18)</f>
        <v>0</v>
      </c>
      <c r="H18" s="4">
        <v>0</v>
      </c>
      <c r="I18" s="4">
        <f>SUM(G18-H18)</f>
        <v>0</v>
      </c>
      <c r="J18" s="4">
        <v>0</v>
      </c>
      <c r="K18" s="4">
        <v>0</v>
      </c>
      <c r="L18" s="5">
        <v>0</v>
      </c>
      <c r="M18" s="4">
        <v>0</v>
      </c>
      <c r="N18" s="5">
        <f>SUM(J18:M18)</f>
        <v>0</v>
      </c>
      <c r="O18" s="4">
        <f>SUM(F18+N18)</f>
        <v>1</v>
      </c>
    </row>
    <row r="19" spans="1:15" ht="12.75">
      <c r="A19" s="9">
        <v>0</v>
      </c>
      <c r="B19" s="34" t="s">
        <v>30</v>
      </c>
      <c r="C19" s="27">
        <v>7</v>
      </c>
      <c r="D19" s="15">
        <v>16</v>
      </c>
      <c r="E19" s="5">
        <f>SUM(D19-C19)</f>
        <v>9</v>
      </c>
      <c r="F19" s="15">
        <v>14</v>
      </c>
      <c r="G19" s="4">
        <f>SUM(D19-F19)</f>
        <v>2</v>
      </c>
      <c r="H19" s="4">
        <v>0</v>
      </c>
      <c r="I19" s="4">
        <f>SUM(G19-H19)</f>
        <v>2</v>
      </c>
      <c r="J19" s="4">
        <v>0</v>
      </c>
      <c r="K19" s="4">
        <v>0</v>
      </c>
      <c r="L19" s="5">
        <v>0</v>
      </c>
      <c r="M19" s="4">
        <v>0</v>
      </c>
      <c r="N19" s="5">
        <f>SUM(J19:M19)</f>
        <v>0</v>
      </c>
      <c r="O19" s="4">
        <f>SUM(F19+N19)</f>
        <v>14</v>
      </c>
    </row>
    <row r="20" spans="1:15" ht="12.75">
      <c r="A20" s="9">
        <v>0</v>
      </c>
      <c r="B20" s="37" t="s">
        <v>33</v>
      </c>
      <c r="C20" s="27">
        <v>0</v>
      </c>
      <c r="D20" s="15">
        <v>1</v>
      </c>
      <c r="E20" s="5">
        <f>SUM(D20-C20)</f>
        <v>1</v>
      </c>
      <c r="F20" s="15">
        <v>0</v>
      </c>
      <c r="G20" s="4">
        <f>SUM(D20-F20)</f>
        <v>1</v>
      </c>
      <c r="H20" s="4">
        <v>0</v>
      </c>
      <c r="I20" s="4">
        <f>SUM(G20-H20)</f>
        <v>1</v>
      </c>
      <c r="J20" s="4">
        <v>0</v>
      </c>
      <c r="K20" s="4">
        <v>0</v>
      </c>
      <c r="L20" s="5">
        <v>0</v>
      </c>
      <c r="M20" s="4">
        <v>0</v>
      </c>
      <c r="N20" s="5">
        <f>SUM(J20:M20)</f>
        <v>0</v>
      </c>
      <c r="O20" s="4">
        <f>SUM(F20+N20)</f>
        <v>0</v>
      </c>
    </row>
    <row r="21" spans="1:15" ht="12.75">
      <c r="A21" s="6"/>
      <c r="B21" s="38" t="s">
        <v>7</v>
      </c>
      <c r="C21" s="7">
        <f>SUM(C17:C20)</f>
        <v>7</v>
      </c>
      <c r="D21" s="6">
        <f>SUM(D17:D20)</f>
        <v>19</v>
      </c>
      <c r="E21" s="7">
        <f>SUM(E17:E20)</f>
        <v>12</v>
      </c>
      <c r="F21" s="6">
        <f>SUM(F17:F20)</f>
        <v>15</v>
      </c>
      <c r="G21" s="6">
        <f>SUM(G17:G20)</f>
        <v>4</v>
      </c>
      <c r="H21" s="6">
        <f aca="true" t="shared" si="5" ref="H21:O21">SUM(H17:H20)</f>
        <v>0</v>
      </c>
      <c r="I21" s="6">
        <f t="shared" si="5"/>
        <v>4</v>
      </c>
      <c r="J21" s="6">
        <f t="shared" si="5"/>
        <v>0</v>
      </c>
      <c r="K21" s="6">
        <f t="shared" si="5"/>
        <v>0</v>
      </c>
      <c r="L21" s="47">
        <f>SUM(L17:L20)</f>
        <v>0</v>
      </c>
      <c r="M21" s="6">
        <f t="shared" si="5"/>
        <v>0</v>
      </c>
      <c r="N21" s="6">
        <f t="shared" si="5"/>
        <v>0</v>
      </c>
      <c r="O21" s="6">
        <f t="shared" si="5"/>
        <v>15</v>
      </c>
    </row>
    <row r="22" spans="1:15" ht="12.75">
      <c r="A22" s="23"/>
      <c r="B22" s="39" t="s">
        <v>9</v>
      </c>
      <c r="C22" s="24">
        <f>SUM(C21)</f>
        <v>7</v>
      </c>
      <c r="D22" s="23">
        <f>SUM(D21)</f>
        <v>19</v>
      </c>
      <c r="E22" s="24">
        <f>SUM(E21)</f>
        <v>12</v>
      </c>
      <c r="F22" s="23">
        <f>SUM(F21)</f>
        <v>15</v>
      </c>
      <c r="G22" s="23">
        <f>SUM(G21)</f>
        <v>4</v>
      </c>
      <c r="H22" s="23">
        <f aca="true" t="shared" si="6" ref="H22:O22">SUM(H21)</f>
        <v>0</v>
      </c>
      <c r="I22" s="23">
        <f t="shared" si="6"/>
        <v>4</v>
      </c>
      <c r="J22" s="23">
        <f t="shared" si="6"/>
        <v>0</v>
      </c>
      <c r="K22" s="23">
        <f t="shared" si="6"/>
        <v>0</v>
      </c>
      <c r="L22" s="48">
        <f>SUM(L21)</f>
        <v>0</v>
      </c>
      <c r="M22" s="23">
        <f t="shared" si="6"/>
        <v>0</v>
      </c>
      <c r="N22" s="23">
        <f t="shared" si="6"/>
        <v>0</v>
      </c>
      <c r="O22" s="23">
        <f t="shared" si="6"/>
        <v>15</v>
      </c>
    </row>
    <row r="23" spans="1:15" ht="12.75">
      <c r="A23" s="9" t="s">
        <v>34</v>
      </c>
      <c r="B23" s="34" t="s">
        <v>35</v>
      </c>
      <c r="C23" s="27">
        <v>76</v>
      </c>
      <c r="D23" s="15">
        <v>78</v>
      </c>
      <c r="E23" s="5">
        <f>SUM(D23-C23)</f>
        <v>2</v>
      </c>
      <c r="F23" s="15">
        <v>77</v>
      </c>
      <c r="G23" s="4">
        <f>SUM(D23-F23)</f>
        <v>1</v>
      </c>
      <c r="H23" s="4">
        <v>0</v>
      </c>
      <c r="I23" s="4">
        <f>SUM(G23-H23)</f>
        <v>1</v>
      </c>
      <c r="J23" s="4">
        <v>0</v>
      </c>
      <c r="K23" s="4">
        <v>0</v>
      </c>
      <c r="L23" s="5">
        <v>1</v>
      </c>
      <c r="M23" s="4">
        <v>0</v>
      </c>
      <c r="N23" s="5">
        <f>SUM(J23:M23)</f>
        <v>1</v>
      </c>
      <c r="O23" s="4">
        <f>SUM(F23+N23)</f>
        <v>78</v>
      </c>
    </row>
    <row r="24" spans="1:15" ht="12.75">
      <c r="A24" s="9" t="s">
        <v>36</v>
      </c>
      <c r="B24" s="34" t="s">
        <v>35</v>
      </c>
      <c r="C24" s="27">
        <v>62</v>
      </c>
      <c r="D24" s="15">
        <v>62</v>
      </c>
      <c r="E24" s="5">
        <f>SUM(D24-C24)</f>
        <v>0</v>
      </c>
      <c r="F24" s="15">
        <v>61</v>
      </c>
      <c r="G24" s="4">
        <f>SUM(D24-F24)</f>
        <v>1</v>
      </c>
      <c r="H24" s="4">
        <v>0</v>
      </c>
      <c r="I24" s="4">
        <f>SUM(G24-H24)</f>
        <v>1</v>
      </c>
      <c r="J24" s="4">
        <v>0</v>
      </c>
      <c r="K24" s="4">
        <v>0</v>
      </c>
      <c r="L24" s="5">
        <v>0</v>
      </c>
      <c r="M24" s="4">
        <v>0</v>
      </c>
      <c r="N24" s="5">
        <f>SUM(J24:M24)</f>
        <v>0</v>
      </c>
      <c r="O24" s="4">
        <f>SUM(F24+N24)</f>
        <v>61</v>
      </c>
    </row>
    <row r="25" spans="1:15" ht="12.75">
      <c r="A25" s="9" t="s">
        <v>37</v>
      </c>
      <c r="B25" s="34" t="s">
        <v>35</v>
      </c>
      <c r="C25" s="27">
        <v>9</v>
      </c>
      <c r="D25" s="15">
        <v>53</v>
      </c>
      <c r="E25" s="5">
        <f>SUM(D25-C25)</f>
        <v>44</v>
      </c>
      <c r="F25" s="15">
        <v>44</v>
      </c>
      <c r="G25" s="4">
        <f>SUM(D25-F25)</f>
        <v>9</v>
      </c>
      <c r="H25" s="4">
        <v>9</v>
      </c>
      <c r="I25" s="4">
        <f>SUM(G25-H25)</f>
        <v>0</v>
      </c>
      <c r="J25" s="4">
        <v>13</v>
      </c>
      <c r="K25" s="4">
        <v>9</v>
      </c>
      <c r="L25" s="5">
        <v>6</v>
      </c>
      <c r="M25" s="4">
        <v>1</v>
      </c>
      <c r="N25" s="5">
        <f>SUM(J25:M25)</f>
        <v>29</v>
      </c>
      <c r="O25" s="4">
        <f>SUM(F25+N25)</f>
        <v>73</v>
      </c>
    </row>
    <row r="26" spans="1:15" ht="12.75">
      <c r="A26" s="6"/>
      <c r="B26" s="35" t="s">
        <v>38</v>
      </c>
      <c r="C26" s="7">
        <f aca="true" t="shared" si="7" ref="C26:O26">SUM(C23:C25)</f>
        <v>147</v>
      </c>
      <c r="D26" s="6">
        <f t="shared" si="7"/>
        <v>193</v>
      </c>
      <c r="E26" s="7">
        <f t="shared" si="7"/>
        <v>46</v>
      </c>
      <c r="F26" s="6">
        <f t="shared" si="7"/>
        <v>182</v>
      </c>
      <c r="G26" s="6">
        <f t="shared" si="7"/>
        <v>11</v>
      </c>
      <c r="H26" s="6">
        <f t="shared" si="7"/>
        <v>9</v>
      </c>
      <c r="I26" s="6">
        <f t="shared" si="7"/>
        <v>2</v>
      </c>
      <c r="J26" s="6">
        <f t="shared" si="7"/>
        <v>13</v>
      </c>
      <c r="K26" s="6">
        <f t="shared" si="7"/>
        <v>9</v>
      </c>
      <c r="L26" s="47">
        <f t="shared" si="7"/>
        <v>7</v>
      </c>
      <c r="M26" s="6">
        <f t="shared" si="7"/>
        <v>1</v>
      </c>
      <c r="N26" s="6">
        <f t="shared" si="7"/>
        <v>30</v>
      </c>
      <c r="O26" s="6">
        <f t="shared" si="7"/>
        <v>212</v>
      </c>
    </row>
    <row r="27" spans="1:15" ht="12.75">
      <c r="A27" s="9" t="s">
        <v>37</v>
      </c>
      <c r="B27" s="34" t="s">
        <v>39</v>
      </c>
      <c r="C27" s="27">
        <v>13</v>
      </c>
      <c r="D27" s="15">
        <v>15</v>
      </c>
      <c r="E27" s="5">
        <f>SUM(D27-C27)</f>
        <v>2</v>
      </c>
      <c r="F27" s="15">
        <v>13</v>
      </c>
      <c r="G27" s="4">
        <f>SUM(D27-F27)</f>
        <v>2</v>
      </c>
      <c r="H27" s="4">
        <v>0</v>
      </c>
      <c r="I27" s="4">
        <f>SUM(G27-H27)</f>
        <v>2</v>
      </c>
      <c r="J27" s="4">
        <v>0</v>
      </c>
      <c r="K27" s="4">
        <v>0</v>
      </c>
      <c r="L27" s="5">
        <v>0</v>
      </c>
      <c r="M27" s="4">
        <v>0</v>
      </c>
      <c r="N27" s="5">
        <f>SUM(J27:M27)</f>
        <v>0</v>
      </c>
      <c r="O27" s="4">
        <f>SUM(F27+N27)</f>
        <v>13</v>
      </c>
    </row>
    <row r="28" spans="1:15" ht="12.75">
      <c r="A28" s="9" t="s">
        <v>40</v>
      </c>
      <c r="B28" s="34" t="s">
        <v>39</v>
      </c>
      <c r="C28" s="27">
        <v>18</v>
      </c>
      <c r="D28" s="15">
        <v>18</v>
      </c>
      <c r="E28" s="5">
        <f>SUM(D28-C28)</f>
        <v>0</v>
      </c>
      <c r="F28" s="15">
        <v>18</v>
      </c>
      <c r="G28" s="4">
        <f>SUM(D28-F28)</f>
        <v>0</v>
      </c>
      <c r="H28" s="4">
        <v>0</v>
      </c>
      <c r="I28" s="4">
        <f>SUM(G28-H28)</f>
        <v>0</v>
      </c>
      <c r="J28" s="4">
        <v>0</v>
      </c>
      <c r="K28" s="4">
        <v>0</v>
      </c>
      <c r="L28" s="5">
        <v>0</v>
      </c>
      <c r="M28" s="4">
        <v>0</v>
      </c>
      <c r="N28" s="5">
        <f>SUM(J28:M28)</f>
        <v>0</v>
      </c>
      <c r="O28" s="4">
        <f>SUM(F28+N28)</f>
        <v>18</v>
      </c>
    </row>
    <row r="29" spans="1:15" ht="12.75">
      <c r="A29" s="11" t="s">
        <v>41</v>
      </c>
      <c r="B29" s="34" t="s">
        <v>39</v>
      </c>
      <c r="C29" s="27">
        <v>7</v>
      </c>
      <c r="D29" s="15">
        <v>13</v>
      </c>
      <c r="E29" s="5">
        <f>SUM(D29-C29)</f>
        <v>6</v>
      </c>
      <c r="F29" s="15">
        <v>13</v>
      </c>
      <c r="G29" s="4">
        <f>SUM(D29-F29)</f>
        <v>0</v>
      </c>
      <c r="H29" s="4">
        <v>0</v>
      </c>
      <c r="I29" s="4">
        <f>SUM(G29-H29)</f>
        <v>0</v>
      </c>
      <c r="J29" s="4">
        <v>5</v>
      </c>
      <c r="K29" s="4">
        <v>4</v>
      </c>
      <c r="L29" s="5">
        <v>1</v>
      </c>
      <c r="M29" s="4">
        <v>0</v>
      </c>
      <c r="N29" s="5">
        <f>SUM(J29:M29)</f>
        <v>10</v>
      </c>
      <c r="O29" s="4">
        <f>SUM(F29+N29)</f>
        <v>23</v>
      </c>
    </row>
    <row r="30" spans="1:15" ht="12.75">
      <c r="A30" s="6"/>
      <c r="B30" s="32" t="s">
        <v>42</v>
      </c>
      <c r="C30" s="7">
        <f aca="true" t="shared" si="8" ref="C30:O30">SUM(C27:C29)</f>
        <v>38</v>
      </c>
      <c r="D30" s="6">
        <f t="shared" si="8"/>
        <v>46</v>
      </c>
      <c r="E30" s="7">
        <f t="shared" si="8"/>
        <v>8</v>
      </c>
      <c r="F30" s="6">
        <f t="shared" si="8"/>
        <v>44</v>
      </c>
      <c r="G30" s="6">
        <f t="shared" si="8"/>
        <v>2</v>
      </c>
      <c r="H30" s="6">
        <f t="shared" si="8"/>
        <v>0</v>
      </c>
      <c r="I30" s="6">
        <f t="shared" si="8"/>
        <v>2</v>
      </c>
      <c r="J30" s="6">
        <f t="shared" si="8"/>
        <v>5</v>
      </c>
      <c r="K30" s="6">
        <f t="shared" si="8"/>
        <v>4</v>
      </c>
      <c r="L30" s="47">
        <f t="shared" si="8"/>
        <v>1</v>
      </c>
      <c r="M30" s="6">
        <f t="shared" si="8"/>
        <v>0</v>
      </c>
      <c r="N30" s="6">
        <f t="shared" si="8"/>
        <v>10</v>
      </c>
      <c r="O30" s="6">
        <f t="shared" si="8"/>
        <v>54</v>
      </c>
    </row>
    <row r="31" spans="1:15" ht="12.75">
      <c r="A31" s="9" t="s">
        <v>34</v>
      </c>
      <c r="B31" s="34" t="s">
        <v>43</v>
      </c>
      <c r="C31" s="27">
        <v>4</v>
      </c>
      <c r="D31" s="15">
        <v>4</v>
      </c>
      <c r="E31" s="5">
        <f>SUM(D31-C31)</f>
        <v>0</v>
      </c>
      <c r="F31" s="15">
        <v>4</v>
      </c>
      <c r="G31" s="4">
        <f>SUM(D31-F31)</f>
        <v>0</v>
      </c>
      <c r="H31" s="4">
        <v>0</v>
      </c>
      <c r="I31" s="4">
        <f>SUM(G31-H31)</f>
        <v>0</v>
      </c>
      <c r="J31" s="4">
        <v>0</v>
      </c>
      <c r="K31" s="4">
        <v>0</v>
      </c>
      <c r="L31" s="5">
        <v>0</v>
      </c>
      <c r="M31" s="4">
        <v>0</v>
      </c>
      <c r="N31" s="5">
        <f>SUM(J31:M31)</f>
        <v>0</v>
      </c>
      <c r="O31" s="4">
        <f>SUM(F31+N31)</f>
        <v>4</v>
      </c>
    </row>
    <row r="32" spans="1:15" ht="12.75">
      <c r="A32" s="9" t="s">
        <v>36</v>
      </c>
      <c r="B32" s="34" t="s">
        <v>43</v>
      </c>
      <c r="C32" s="27">
        <v>1</v>
      </c>
      <c r="D32" s="15">
        <v>3</v>
      </c>
      <c r="E32" s="5">
        <f>SUM(D32-C32)</f>
        <v>2</v>
      </c>
      <c r="F32" s="15">
        <v>3</v>
      </c>
      <c r="G32" s="4">
        <f>SUM(D32-F32)</f>
        <v>0</v>
      </c>
      <c r="H32" s="4">
        <v>0</v>
      </c>
      <c r="I32" s="4">
        <f>SUM(G32-H32)</f>
        <v>0</v>
      </c>
      <c r="J32" s="4">
        <v>0</v>
      </c>
      <c r="K32" s="4">
        <v>0</v>
      </c>
      <c r="L32" s="5">
        <v>0</v>
      </c>
      <c r="M32" s="4">
        <v>0</v>
      </c>
      <c r="N32" s="5">
        <f>SUM(J32:M32)</f>
        <v>0</v>
      </c>
      <c r="O32" s="4">
        <f>SUM(F32+N32)</f>
        <v>3</v>
      </c>
    </row>
    <row r="33" spans="1:15" ht="12.75">
      <c r="A33" s="6"/>
      <c r="B33" s="32" t="s">
        <v>44</v>
      </c>
      <c r="C33" s="7">
        <f aca="true" t="shared" si="9" ref="C33:O33">SUM(C31:C32)</f>
        <v>5</v>
      </c>
      <c r="D33" s="6">
        <f t="shared" si="9"/>
        <v>7</v>
      </c>
      <c r="E33" s="7">
        <f t="shared" si="9"/>
        <v>2</v>
      </c>
      <c r="F33" s="6">
        <f t="shared" si="9"/>
        <v>7</v>
      </c>
      <c r="G33" s="6">
        <f t="shared" si="9"/>
        <v>0</v>
      </c>
      <c r="H33" s="6">
        <f t="shared" si="9"/>
        <v>0</v>
      </c>
      <c r="I33" s="6">
        <f t="shared" si="9"/>
        <v>0</v>
      </c>
      <c r="J33" s="6">
        <f t="shared" si="9"/>
        <v>0</v>
      </c>
      <c r="K33" s="6">
        <f t="shared" si="9"/>
        <v>0</v>
      </c>
      <c r="L33" s="47">
        <f t="shared" si="9"/>
        <v>0</v>
      </c>
      <c r="M33" s="6">
        <f t="shared" si="9"/>
        <v>0</v>
      </c>
      <c r="N33" s="6">
        <f t="shared" si="9"/>
        <v>0</v>
      </c>
      <c r="O33" s="6">
        <f t="shared" si="9"/>
        <v>7</v>
      </c>
    </row>
    <row r="34" spans="1:15" ht="12.75">
      <c r="A34" s="9" t="s">
        <v>36</v>
      </c>
      <c r="B34" s="34" t="s">
        <v>45</v>
      </c>
      <c r="C34" s="27">
        <v>8</v>
      </c>
      <c r="D34" s="15">
        <v>8</v>
      </c>
      <c r="E34" s="5">
        <f>SUM(D34-C34)</f>
        <v>0</v>
      </c>
      <c r="F34" s="15">
        <v>7</v>
      </c>
      <c r="G34" s="4">
        <f>SUM(D34-F34)</f>
        <v>1</v>
      </c>
      <c r="H34" s="4">
        <v>0</v>
      </c>
      <c r="I34" s="4">
        <f>SUM(G34-H34)</f>
        <v>1</v>
      </c>
      <c r="J34" s="4">
        <v>0</v>
      </c>
      <c r="K34" s="4">
        <v>0</v>
      </c>
      <c r="L34" s="5">
        <v>0</v>
      </c>
      <c r="M34" s="40">
        <v>0</v>
      </c>
      <c r="N34" s="5">
        <f>SUM(J34:M34)</f>
        <v>0</v>
      </c>
      <c r="O34" s="4">
        <f>SUM(F34+N34)</f>
        <v>7</v>
      </c>
    </row>
    <row r="35" spans="1:15" ht="12.75">
      <c r="A35" s="10" t="s">
        <v>37</v>
      </c>
      <c r="B35" s="34" t="s">
        <v>45</v>
      </c>
      <c r="C35" s="27">
        <v>10</v>
      </c>
      <c r="D35" s="15">
        <v>10</v>
      </c>
      <c r="E35" s="5">
        <f>SUM(D35-C35)</f>
        <v>0</v>
      </c>
      <c r="F35" s="15">
        <v>7</v>
      </c>
      <c r="G35" s="4">
        <f>SUM(D35-F35)</f>
        <v>3</v>
      </c>
      <c r="H35" s="4">
        <v>0</v>
      </c>
      <c r="I35" s="4">
        <f>SUM(G35-H35)</f>
        <v>3</v>
      </c>
      <c r="J35" s="4">
        <v>0</v>
      </c>
      <c r="K35" s="4">
        <v>0</v>
      </c>
      <c r="L35" s="5">
        <v>0</v>
      </c>
      <c r="M35" s="4">
        <v>0</v>
      </c>
      <c r="N35" s="5">
        <f>SUM(J35:M35)</f>
        <v>0</v>
      </c>
      <c r="O35" s="4">
        <f>SUM(F35+N35)</f>
        <v>7</v>
      </c>
    </row>
    <row r="36" spans="1:15" ht="12.75">
      <c r="A36" s="9" t="s">
        <v>40</v>
      </c>
      <c r="B36" s="34" t="s">
        <v>45</v>
      </c>
      <c r="C36" s="27">
        <v>5</v>
      </c>
      <c r="D36" s="15">
        <v>17</v>
      </c>
      <c r="E36" s="5">
        <f>SUM(D36-C36)</f>
        <v>12</v>
      </c>
      <c r="F36" s="15">
        <v>15</v>
      </c>
      <c r="G36" s="4">
        <f>SUM(D36-F36)</f>
        <v>2</v>
      </c>
      <c r="H36" s="4">
        <v>0</v>
      </c>
      <c r="I36" s="4">
        <f>SUM(G36-H36)</f>
        <v>2</v>
      </c>
      <c r="J36" s="4">
        <v>3</v>
      </c>
      <c r="K36" s="4">
        <v>2</v>
      </c>
      <c r="L36" s="5">
        <v>1</v>
      </c>
      <c r="M36" s="4">
        <v>2</v>
      </c>
      <c r="N36" s="5">
        <f>SUM(J36:M36)</f>
        <v>8</v>
      </c>
      <c r="O36" s="4">
        <f>SUM(F36+N36)</f>
        <v>23</v>
      </c>
    </row>
    <row r="37" spans="1:15" ht="12.75">
      <c r="A37" s="6"/>
      <c r="B37" s="32" t="s">
        <v>46</v>
      </c>
      <c r="C37" s="7">
        <f aca="true" t="shared" si="10" ref="C37:O37">SUM(C34:C36)</f>
        <v>23</v>
      </c>
      <c r="D37" s="6">
        <f t="shared" si="10"/>
        <v>35</v>
      </c>
      <c r="E37" s="7">
        <f t="shared" si="10"/>
        <v>12</v>
      </c>
      <c r="F37" s="6">
        <f t="shared" si="10"/>
        <v>29</v>
      </c>
      <c r="G37" s="6">
        <f t="shared" si="10"/>
        <v>6</v>
      </c>
      <c r="H37" s="6">
        <f t="shared" si="10"/>
        <v>0</v>
      </c>
      <c r="I37" s="6">
        <f t="shared" si="10"/>
        <v>6</v>
      </c>
      <c r="J37" s="6">
        <f t="shared" si="10"/>
        <v>3</v>
      </c>
      <c r="K37" s="6">
        <f t="shared" si="10"/>
        <v>2</v>
      </c>
      <c r="L37" s="47">
        <f t="shared" si="10"/>
        <v>1</v>
      </c>
      <c r="M37" s="6">
        <f>SUM(M35:M36)</f>
        <v>2</v>
      </c>
      <c r="N37" s="6">
        <f t="shared" si="10"/>
        <v>8</v>
      </c>
      <c r="O37" s="6">
        <f t="shared" si="10"/>
        <v>37</v>
      </c>
    </row>
    <row r="38" spans="1:15" ht="12.75">
      <c r="A38" s="9" t="s">
        <v>40</v>
      </c>
      <c r="B38" s="34" t="s">
        <v>47</v>
      </c>
      <c r="C38" s="27">
        <v>2</v>
      </c>
      <c r="D38" s="15">
        <v>2</v>
      </c>
      <c r="E38" s="5">
        <f>SUM(D38-C38)</f>
        <v>0</v>
      </c>
      <c r="F38" s="15">
        <v>2</v>
      </c>
      <c r="G38" s="4">
        <f>SUM(D38-F38)</f>
        <v>0</v>
      </c>
      <c r="H38" s="4"/>
      <c r="I38" s="4">
        <f>SUM(G38-H38)</f>
        <v>0</v>
      </c>
      <c r="J38" s="4">
        <v>0</v>
      </c>
      <c r="K38" s="4">
        <v>0</v>
      </c>
      <c r="L38" s="5">
        <v>0</v>
      </c>
      <c r="M38" s="4">
        <v>0</v>
      </c>
      <c r="N38" s="5">
        <f>SUM(J38:M38)</f>
        <v>0</v>
      </c>
      <c r="O38" s="4">
        <f>SUM(F38+N38)</f>
        <v>2</v>
      </c>
    </row>
    <row r="39" spans="1:15" ht="12.75">
      <c r="A39" s="9" t="s">
        <v>41</v>
      </c>
      <c r="B39" s="34" t="s">
        <v>47</v>
      </c>
      <c r="C39" s="27">
        <v>7</v>
      </c>
      <c r="D39" s="15">
        <v>8</v>
      </c>
      <c r="E39" s="5">
        <f>SUM(D39-C39)</f>
        <v>1</v>
      </c>
      <c r="F39" s="15">
        <v>8</v>
      </c>
      <c r="G39" s="4">
        <f>SUM(D39-F39)</f>
        <v>0</v>
      </c>
      <c r="H39" s="4">
        <v>0</v>
      </c>
      <c r="I39" s="4">
        <f>SUM(G39-H39)</f>
        <v>0</v>
      </c>
      <c r="J39" s="4">
        <v>0</v>
      </c>
      <c r="K39" s="4">
        <v>0</v>
      </c>
      <c r="L39" s="5">
        <v>1</v>
      </c>
      <c r="M39" s="4">
        <v>0</v>
      </c>
      <c r="N39" s="5">
        <f>SUM(J39:M39)</f>
        <v>1</v>
      </c>
      <c r="O39" s="4">
        <f>SUM(F39+N39)</f>
        <v>9</v>
      </c>
    </row>
    <row r="40" spans="1:15" ht="12.75">
      <c r="A40" s="6"/>
      <c r="B40" s="32" t="s">
        <v>48</v>
      </c>
      <c r="C40" s="7">
        <f>SUM(C38:C39)</f>
        <v>9</v>
      </c>
      <c r="D40" s="6">
        <f>SUM(D38:D39)</f>
        <v>10</v>
      </c>
      <c r="E40" s="7">
        <f>SUM(E38:E39)</f>
        <v>1</v>
      </c>
      <c r="F40" s="6">
        <f>SUM(F38:F39)</f>
        <v>10</v>
      </c>
      <c r="G40" s="6">
        <f>SUM(G38:G39)</f>
        <v>0</v>
      </c>
      <c r="H40" s="6">
        <f aca="true" t="shared" si="11" ref="H40:O40">SUM(H38:H39)</f>
        <v>0</v>
      </c>
      <c r="I40" s="6">
        <f t="shared" si="11"/>
        <v>0</v>
      </c>
      <c r="J40" s="6">
        <f t="shared" si="11"/>
        <v>0</v>
      </c>
      <c r="K40" s="6">
        <f t="shared" si="11"/>
        <v>0</v>
      </c>
      <c r="L40" s="47">
        <f>SUM(L38:L39)</f>
        <v>1</v>
      </c>
      <c r="M40" s="6">
        <f t="shared" si="11"/>
        <v>0</v>
      </c>
      <c r="N40" s="6">
        <f t="shared" si="11"/>
        <v>1</v>
      </c>
      <c r="O40" s="6">
        <f t="shared" si="11"/>
        <v>11</v>
      </c>
    </row>
    <row r="41" spans="1:15" ht="12.75">
      <c r="A41" s="25"/>
      <c r="B41" s="33" t="s">
        <v>10</v>
      </c>
      <c r="C41" s="25">
        <f>SUM(C40,C37,C33,C30,C26)</f>
        <v>222</v>
      </c>
      <c r="D41" s="25">
        <f>SUM(D40,D37,D33,D30,D26)</f>
        <v>291</v>
      </c>
      <c r="E41" s="25">
        <f>SUM(E40,E37,E33,E30,E26)</f>
        <v>69</v>
      </c>
      <c r="F41" s="25">
        <f>SUM(F40,F37,F33,F30,F26)</f>
        <v>272</v>
      </c>
      <c r="G41" s="25">
        <f>SUM(G40,G37,G33,G30,G26)</f>
        <v>19</v>
      </c>
      <c r="H41" s="25">
        <f aca="true" t="shared" si="12" ref="H41:O41">SUM(H40,H37,H33,H30,H26)</f>
        <v>9</v>
      </c>
      <c r="I41" s="25">
        <f t="shared" si="12"/>
        <v>10</v>
      </c>
      <c r="J41" s="25">
        <f t="shared" si="12"/>
        <v>21</v>
      </c>
      <c r="K41" s="25">
        <f t="shared" si="12"/>
        <v>15</v>
      </c>
      <c r="L41" s="49">
        <f>SUM(L40,L37,L33,L30,L26)</f>
        <v>10</v>
      </c>
      <c r="M41" s="25">
        <f t="shared" si="12"/>
        <v>3</v>
      </c>
      <c r="N41" s="25">
        <f t="shared" si="12"/>
        <v>49</v>
      </c>
      <c r="O41" s="25">
        <f t="shared" si="12"/>
        <v>321</v>
      </c>
    </row>
    <row r="42" spans="1:15" s="13" customFormat="1" ht="12.75">
      <c r="A42" s="31"/>
      <c r="B42" s="31" t="s">
        <v>49</v>
      </c>
      <c r="C42" s="12">
        <f aca="true" t="shared" si="13" ref="C42:O42">SUM(C41,C22,C16,C7)</f>
        <v>543</v>
      </c>
      <c r="D42" s="12">
        <f t="shared" si="13"/>
        <v>748</v>
      </c>
      <c r="E42" s="12">
        <f t="shared" si="13"/>
        <v>205</v>
      </c>
      <c r="F42" s="12">
        <f t="shared" si="13"/>
        <v>639</v>
      </c>
      <c r="G42" s="12">
        <f t="shared" si="13"/>
        <v>109</v>
      </c>
      <c r="H42" s="12">
        <f>SUM(H41,H22,H16,H7)</f>
        <v>84</v>
      </c>
      <c r="I42" s="12">
        <f>SUM(I41,I22,I16,I7)</f>
        <v>25</v>
      </c>
      <c r="J42" s="12">
        <f t="shared" si="13"/>
        <v>97</v>
      </c>
      <c r="K42" s="12">
        <f t="shared" si="13"/>
        <v>35</v>
      </c>
      <c r="L42" s="50">
        <f>SUM(L41,L22,L16,L7)</f>
        <v>52</v>
      </c>
      <c r="M42" s="12">
        <f t="shared" si="13"/>
        <v>11</v>
      </c>
      <c r="N42" s="12">
        <f t="shared" si="13"/>
        <v>195</v>
      </c>
      <c r="O42" s="12">
        <f t="shared" si="13"/>
        <v>834</v>
      </c>
    </row>
    <row r="43" spans="10:11" ht="12.75">
      <c r="J43" s="28" t="s">
        <v>62</v>
      </c>
      <c r="K43" s="51">
        <f>SUM(J42:K42)</f>
        <v>132</v>
      </c>
    </row>
    <row r="44" spans="11:12" ht="12.75">
      <c r="K44" s="16"/>
      <c r="L44" s="16"/>
    </row>
    <row r="46" spans="11:12" ht="12.75">
      <c r="K46" s="16"/>
      <c r="L46" s="16"/>
    </row>
  </sheetData>
  <sheetProtection/>
  <mergeCells count="1">
    <mergeCell ref="J2:N2"/>
  </mergeCells>
  <printOptions gridLines="1"/>
  <pageMargins left="0.16" right="0.16" top="0.98" bottom="0.98" header="0.51" footer="0.51"/>
  <pageSetup fitToHeight="1" fitToWidth="1" orientation="landscape" paperSize="9" scale="62"/>
  <headerFooter alignWithMargins="0">
    <oddFooter>&amp;C&amp;K00000016/11/2016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Tullio Pepe</dc:creator>
  <cp:keywords/>
  <dc:description/>
  <cp:lastModifiedBy>Tullio Pepe</cp:lastModifiedBy>
  <cp:lastPrinted>2016-11-28T13:26:02Z</cp:lastPrinted>
  <dcterms:created xsi:type="dcterms:W3CDTF">2010-07-06T16:17:29Z</dcterms:created>
  <dcterms:modified xsi:type="dcterms:W3CDTF">2016-12-02T11:38:44Z</dcterms:modified>
  <cp:category/>
  <cp:version/>
  <cp:contentType/>
  <cp:contentStatus/>
</cp:coreProperties>
</file>